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ujesky\Downloads\"/>
    </mc:Choice>
  </mc:AlternateContent>
  <bookViews>
    <workbookView xWindow="0" yWindow="0" windowWidth="28740" windowHeight="10470"/>
  </bookViews>
  <sheets>
    <sheet name="alokace" sheetId="1" r:id="rId1"/>
    <sheet name="1-zemědělci" sheetId="2" r:id="rId2"/>
    <sheet name="2-podnikatelé" sheetId="3" r:id="rId3"/>
    <sheet name="3-agroturistika" sheetId="4" r:id="rId4"/>
    <sheet name="4-místní producenti" sheetId="5" r:id="rId5"/>
    <sheet name="spoluprace" sheetId="8" r:id="rId6"/>
  </sheets>
  <calcPr calcId="162913"/>
</workbook>
</file>

<file path=xl/calcChain.xml><?xml version="1.0" encoding="utf-8"?>
<calcChain xmlns="http://schemas.openxmlformats.org/spreadsheetml/2006/main">
  <c r="D6" i="1" l="1"/>
  <c r="C2" i="1" l="1"/>
  <c r="C6" i="1" s="1"/>
  <c r="C4" i="1"/>
</calcChain>
</file>

<file path=xl/sharedStrings.xml><?xml version="1.0" encoding="utf-8"?>
<sst xmlns="http://schemas.openxmlformats.org/spreadsheetml/2006/main" count="165" uniqueCount="75">
  <si>
    <t>1.</t>
  </si>
  <si>
    <t>2.</t>
  </si>
  <si>
    <t>3.</t>
  </si>
  <si>
    <t>4.</t>
  </si>
  <si>
    <t>Podpora činnosti subjektů působících v odvětví zemědělství</t>
  </si>
  <si>
    <t>Podpora agroturistiky</t>
  </si>
  <si>
    <t>Programový rámec pro operační program</t>
  </si>
  <si>
    <t>Alokace</t>
  </si>
  <si>
    <t>Vazba na SCLLD MAS Podbrněnsko</t>
  </si>
  <si>
    <t>Možní příjemci podpory</t>
  </si>
  <si>
    <t>ID</t>
  </si>
  <si>
    <t>Název</t>
  </si>
  <si>
    <t>MJ</t>
  </si>
  <si>
    <t>Výchozí stav</t>
  </si>
  <si>
    <t>Cílový stav</t>
  </si>
  <si>
    <t>Principy pro určení preferenčních kritérií</t>
  </si>
  <si>
    <t>Program rozvoje venkova</t>
  </si>
  <si>
    <t>Vazba na článek PRV</t>
  </si>
  <si>
    <t>Fiche 1</t>
  </si>
  <si>
    <t>Vymezení fiche</t>
  </si>
  <si>
    <t>Oblast podpory</t>
  </si>
  <si>
    <t>Hranice celkových způsobilých výdajů 
(min – max)</t>
  </si>
  <si>
    <t>Fiche 2</t>
  </si>
  <si>
    <t>Fiche 3</t>
  </si>
  <si>
    <t>Fiche 4</t>
  </si>
  <si>
    <t>Článek 17, odst. 1, b) Zpracování a uvádění na trh zemědělských produktů</t>
  </si>
  <si>
    <t>Článek 19, odst. 1., b) Podpora investic na založení nebo rozvoj nezemědělských činností</t>
  </si>
  <si>
    <t>Strategický cíl 2: Zvýšit počet zaměstnaných osob v regionu Podbrněnsko
Specifický cíl 2.1: Zvýšit konkuenceschopnost místních podnikatelů
Opatření 2.1.1:  Podpora činnosti subjektů působících v odvětví zemědělství</t>
  </si>
  <si>
    <t>Strategický cíl 2: Zvýšit počet zaměstnaných osob v regionu Podbrněnsko
Specifický cíl 2.1: Zvýšit konkuenceschopnost místních podnikatelů
Opatření 2.1.3:  Podpora agroturistiky</t>
  </si>
  <si>
    <t>Strategický cíl 2: Zvýšit počet zaměstnaných osob v regionu Podbrněnsko
Specifický cíl 2.1: Zvýšit konkuenceschopnost místních podnikatelů
Opatření 2.1.4: Podpora aktvivit týkající se zpracování a uvádění na trh zemdělských produktů</t>
  </si>
  <si>
    <t>9 37 01</t>
  </si>
  <si>
    <t>Počet podpořených podniků / příjemců</t>
  </si>
  <si>
    <t>podnik / podnikatel</t>
  </si>
  <si>
    <t>Procento alokace</t>
  </si>
  <si>
    <t>Alokace v Kč</t>
  </si>
  <si>
    <t>Venkovský cestovní ruch</t>
  </si>
  <si>
    <t>Zpracování a uvádění na trh zemědělských produktů</t>
  </si>
  <si>
    <t>zemědělský podnikatel</t>
  </si>
  <si>
    <t>podnikatelské subjekty (FO a PO) - mikropodniky a malé podniky ve venkovských oblastech, jakož i zemědělci</t>
  </si>
  <si>
    <t xml:space="preserve">zemědělský podnikatel, výrobce potravin, výrobce krmiv nebo jiné subjekty aktivní ve zpracování, uvádění na trh a vývoji zemědělských produktů uvedených v příslušné výzvě </t>
  </si>
  <si>
    <t>Cílem fiche je prostřednictvím investic do nového vybavení, strojů a nástrojů, případně stavebních úprav zvýšit konkurenceschopnost místních zemědělců na lokálních i regionálních trzích a zároveň tím přispět ke zvýšení místní zaměstnanosti.</t>
  </si>
  <si>
    <t>Definice příjemce dotace</t>
  </si>
  <si>
    <t>Výše způsobilých výdajů</t>
  </si>
  <si>
    <t>50 000 - 5 000 0000 Kč</t>
  </si>
  <si>
    <t>Stav v r. 2018</t>
  </si>
  <si>
    <t xml:space="preserve">Cílem fiche je podporovat místní zemědělské producenty prostřednictvím investic do skladovacích prostor, balících zařízení, reklamy a marketingu a dalších aktivit, které jim zvýší odbyt jejich potravin a dalších produktů. </t>
  </si>
  <si>
    <t>Podpora zahrnuje hmotné a nehmotné investice v živočišné a rostlinné výrobě, je určena na investice do zemědělských staveb a technologií pro živočišnou a rostlinnou výrobu a pro školkařskou produkci. Podporovány budou též investice na pořízení mobilních strojů pro zemědělskou výrobu a investice do pořízení peletovacích zařízení pro vlastní spotřebu v zemědělském podniku.
V rámci této Fiche nelze podpořit investice pro živočišnou výrobu týkající se včel a rybolovu. Investice pro rostlinnou výrobu se nesmí týkat obnovy nosných konstrukcí vinic, oplocení vinic a oplocení sadů. Podpora nemůže být poskytnuta na pořízení kotlů na biomasu.</t>
  </si>
  <si>
    <t>Podpora zahrnuje hmotné a nehmotné investice, které se týkají zpracování zemědělských produktů a jejich uvádění na trh. Způsobilé výdaje jsou investice do výstavby a rekonstrukce budov včetně nezbytných manipulačních ploch, pořízení strojů, nástrojů a zařízení pro zpracování zemědělských produktů, finální úpravu, balení, značení výrobků (včetně technologií souvisejících s dohledatelností produktů) a investic souvisejících se skladováním zpracovávané suroviny, výrobků a druhotných surovin vznikajících při zpracování. Způsobilé jsou rovněž investice vedoucí ke zvyšování a monitorovaní kvality produktů, investice související s uváděním zemědělských a potravinářských produktů na trh (včetně investic do marketingu) a investice do zařízení na čištění odpadních vod ve zpracovatelském provozu.
V rámci této Fiche nelze podpořit investice týkající se zpracování produktů rybolovu a výroby medu a dále v případě zpracování vinných hroznů technologie, které obsahují: dřevěný sud nebo uzavřenou dřevěnou nádobu na výrobu vína o objemu nejméně 600 litrů, speciální kvasnou nádobu s aktivním potápěním matolinového klobouku pro výrobu červených vín nebo cross-flow filtr na víno, ve kterém je víno přiváděno na membránu tangenciálně a určitý objem vína prochází membránou jako filtrát a zbývající pokračuje podél membrány s odfiltrovanými nečistotami.</t>
  </si>
  <si>
    <t>Pracovní místa vytvořená v rámci podpořených projektů</t>
  </si>
  <si>
    <t>9 48 00</t>
  </si>
  <si>
    <t>pracovní místo (FTE)</t>
  </si>
  <si>
    <t>Indikátor</t>
  </si>
  <si>
    <t>Výstupový</t>
  </si>
  <si>
    <t>Výsledkový</t>
  </si>
  <si>
    <t>Fiche 7</t>
  </si>
  <si>
    <t>Činnosti spolupráce v rámci iniciativy LEADER</t>
  </si>
  <si>
    <t>Článek 44</t>
  </si>
  <si>
    <t>Cílem této fiche je realizace projektů spolupráce s Místními akčními skupinami z území ČR i mimo něj. Společné projekty budou realizovány s cílem vzájemné výměny zkušeností a přenosu příkladů správné praxe mezi zapojenými MAS. Všechny projekty budou vykazovat hodnotu přidanou spoluprací, tzn., že výstupy projektu by bez této spolupráce v takové podobě nevznikly.</t>
  </si>
  <si>
    <t>V souladu s SCLLD budou realizovány projekty spolupráce s jinými místními akčními skupinami (či jinými partnerstvími) zaměřené tematicky na opatření této strategie nebo na vytváření podmínek pro jejich realizaci (výměna zkušenosti, příklady dobré praxe).
Bude se jednat zejména o neinvestiční projekty (měkké akce např. workshopy, exkurze, výstavy, zpracovávání publikací, brožur, letáků apod.). Investiční projekty zaměřené na pořízení hmotných a nehmotných investic týkající se zajištění odbytu místní produkce včetně zavedení zna- čení místních výrobků a služeb, investic souvisejících se vzdělávacími aktivitami, investic do informačních a turistických center nejsou vyloučeny (bude se jednat o investice související s neinvestičními aktivitami).
Výdaje do investic jsou způsobilé pouze za předpokladu, že jsou společně provozovány spolupracujícími subjekty.
Za měkké akce lze považovat především pořádání konferencí, festivalů, workshopů, exkurzí, výstav, přenosů příkladů správné praxe, včetně produktů s tím spojených (publikace, brožury, letáky apod.). Investice mohou být realizovány pouze takové, které budou provozovat po celou dobu lhůty vázanosti projektu na účel samy MAS.</t>
  </si>
  <si>
    <t>Příjemcem dotace může být pouze MAS, jejíž SCLLD byla schválena z PRV. Kromě jiných místních akčních skupin (tzn. MAS, jejíž SCLLD nebyla schválena z PRV či zahraniční MAS) může MAS spolupracovat se: a) skupinou místních veřejných a soukromých partnerů na venkovském území, která provádí strategii místního rozvoje v rámci EU či mimo ni; b) skupinou místních veřejných a soukromých partnerů na jiném než venkovském území, která provádí strategii místního rozvoje v rámci EU.</t>
  </si>
  <si>
    <t>50 000 - 5 000 0000 Kč, resp. dle stanovené alokace MAS.</t>
  </si>
  <si>
    <t>celkem :</t>
  </si>
  <si>
    <t>Podpora činnosti nezemědělských subjektů na venkově</t>
  </si>
  <si>
    <t>Strategický cíl 2: Zvýšit počet zaměstnaných osob v regionu Podbrněnsko
Specifický cíl 2.1: Zvýšit konkuenceschopnost místních podnikatelů
Opatření 2.1.2: Podpora činnosti nezemědělských subjektů na venkově</t>
  </si>
  <si>
    <t>Název fiche</t>
  </si>
  <si>
    <t>Článek 17, odst. 1., a) Investice do zemědělských podniků</t>
  </si>
  <si>
    <t>1. princip velikosti projektu - budou zvýhodněny střední a větší projekty,
2. princip zaměstnanosti - budou zvýhodněny projekty mající pozitivní vliv na zaměstnanost v regionu,
3. princip trvalé udržitelnosti - budou zvýhodněny projekty, které mají pozitivní vliv na krajinu, životní prostředí a společnost,
4. projekt, jehož cílem bude koupě nástroje či stroje, který nenahradí lidskou práci - budou zvýhodněny projekty, které dodrží stanovený princip,
5. princip podpory vinařské tradice v regionu - budou zvýhodněny projekty, které mají vazbu na vinařskou tradici v regionu,
6. princip naplnění cílů projektu a uskutečnitelnost projektu - budou zvýhodněny projekty, které vykazují  reálné či splnitelně nastavený projekt, včetně cílů projektu a časového plánu,
7. princip integrovanosti a multioborových řešení -  projekt propojující více oblastí a oborů činnosti, stejně jako cílící na více problémů a subjektů bude zvýhodněn, 
8. princip finančního zdraví žadatele - budou zvýhodněny projekty, jejichž žadatelé v hodnocení finančního zdraví dosáhnou kategorie A, nebo B, nebo C, 
9. princip lokálnosti - bodově zvýhodněny budou projekty, které mají vazbu na místní komunitu, rozvíjí lokální partnerství a mají silnou vazbu na místo realizace,
10. princip velikosti obce - bodově zvýhodněny budou projekty, které jsou realizovány na území obcí s malým a středně velkým počtem obyvatel (do 1 500 obyvatel),
11. princip aktivizace mladých lidí a jejich zapojování do místního hospodářství - budou zvýhodněny projekty, které zapojují či aktivizují mladé lidi do lokální ekonomiky, 
12. princip podpory malého a střední podnikání - bodově zvýhodněny budou projekty, jejichž realizátor je mikro, malým, nebo středním podnikem,
13. princip podpory znevýhodněných skupin obyvatel - budou zvýhodněny projekty, které mají pozitivní vliv na znevýhodněné skupiny obyvatel,
14. princip podpory živočišné výroby v území - budou zvýhodněny projekty, které mají vazbu na oblast živočišné zemědělské produkce (dle analytické části se jedná o minoritní oblast zemědělské produkce).</t>
  </si>
  <si>
    <t>Podporovány budou investice do vybraných nezemědělských činností dle Klasifikace ekonomických činností (CZ-NACE)4: C (Zpracovatelský průmysl s výjimkou činností v odvětví oceli, v uhelném průmyslu, v odvětví stavby lodí, v odvětví výroby syntetických vláken dle čl. 13 písm. a) NK (EU) č. 651/2014, a dále s výjimkou tříd 12.00 Výroba tabákových výrobků a 25.40 Výroba zbraní a střeliva), F (Stavebnictví s výjimkou skupiny 41.1 Developerská činnost), G (Velkoobchod a maloobchod; opravy a údržba motorových vozidel s výjimkou oddílu 46 a skupiny 47.3 Maloobchod s pohonnými hmotami ve specializovaných prodejnách), I (Ubytování, stravování a pohostinství), J (Informační a komunikační činnosti s výjimkou oddílů 60 a 61), M (Profesní, vědecké a technické činnosti s výjimkou oddílu 70), N 79 (Činnosti cestovních kanceláří a agentur a ostatní rezervační služby), N 81 (Činnosti související se stavbami a úpravou krajiny s výjimkou skupiny 81.1), N 82.1 (Administrativní a kancelářské činnosti), N 82.3 (Pořádání konferencí a hospodářských výstav), N 82.92 (Balicí činnosti), P 85.59 (Ostatní vzdělávání j. n.), R 93 (Sportovní, zábavní a rekreační činnosti), S 95 (Opravy počítačů a výrobků pro osobní potřebu a převážně pro domácnost) a S 96 (Poskytování ostatních osobních služeb).</t>
  </si>
  <si>
    <t>Podpora v rámci tohoto článku zahrnuje investice na založení a rozvoj nezemědělských činností.
Cílem fiche je prostřednictvím investic do nového vybavení, strojů a nástrojů případně stavebních úprav zvýšit konkurenceschopnost místních podnikatelů, která zároveň přispěje k vyšší zaměstnanosti osob v území.</t>
  </si>
  <si>
    <t>1. princip velikosti projektu - budou zvýhodněny střední a větší projekty,
2. princip zaměstnanosti - budou zvýhodněny projekty mající pozitivní vliv na zaměstnanost v regionu,
3. princip trvalé udržitelnosti - budou zvýhodněny projekty, které mají pozitivní vliv na krajinu, životní prostředí a společnost,
4. projekt, jehož cílem bude koupě nástroje či stroje, který nenahradí lidskou práci - budou zvýhodněny projekty, které dodrží stanovený princip,
5. princip naplnění cílů projektu a uskutečnitelnost projektu - budou zvýhodněny projekty, které vykazují  reálné či splnitelně nastavený projekt, včetně cílů projektu a časového plánu,
6. princip integrovanosti a multioborových řešení -  projekt propojující více oblastí a oborů činnosti, stejně jako cílící na více problémů a subjektů bude zvýhodněn, 
7. princip finančního zdraví žadatele - budou zvýhodněny projekty, jejichž žadatelé v hodnocení finančního zdraví dosáhnou kategorie A, nebo B, nebo C, 
8. princip lokálnosti - bodově zvýhodněny budou projekty, které mají vazbu na místní komunitu, rozvíjí lokální partnerství a mají silnou vazbu na místo realizace,
9. princip velikosti obce - bodově zvýhodněny budou projekty, které jsou realizovány na území obcí s malým a středně velkým počtem obyvatel (do 1 500 obyvatel),
10. princip podpory malého a střední podnikání - bodově zvýhodněny budou projekty, jejichž realizátor je mikro, malým, nebo středním podnikem,
11. princip podpory znevýhodněných skupin obyvatel - budou zvýhodněny projekty, které mají pozitivní vliv na znevýhodněné skupiny obyvatel,
12. princip podpory tradičních řemesel - budou zvýhodněny projekty, které mají vazbu na potravinářskou a krmivářskou produkci.</t>
  </si>
  <si>
    <t xml:space="preserve">Podpora v rámci tohoto článku zahrnuje investice na založení a rozvoj nezemědělských činností.
Cílem fiche je zvýšit návštěvnost regionu prostřednictvím investic do nízkokapacitních ubytovacích zařízení a další infrastruktury cestovního ruchu (stravovací zařízení, pohostinství, sportovní a zábavní zařízení atp.), a to zejména v místech s vyšším turistickým potenciálem – vinařské obce, obce ležící na významných cyklotrasách, oblast chráněných maloplošných rezervací, jih regionu (brána do Pálavských vrchů). </t>
  </si>
  <si>
    <t>Podporovány budou investice do vybraných nezemědělských činností (dle seznamu ve Článku 19, odstavec 1., písmeno b) dle klasifikace ekonomických činností (CZ-NACE).</t>
  </si>
  <si>
    <t>1. princip velikosti projektu - budou zvýhodněny střední a větší projekty,
2. princip zaměstnanosti - budou zvýhodněny projekty mající pozitivní vliv na zaměstnanost v regionu,
3. princip trvalé udržitelnosti - budou zvýhodněny projekty, které mají pozitivní vliv na krajinu, životní prostředí a společnost,
4. princip zvyšování kapacity ubytovacích zařízení - budou zvýhodněny projekty, které podporují zvyšování kapacity v ubytovacích zařízeních regionu,
5. princip podpory vinařské tradice v regionu - budou zvýhodněny projekty, které mají vazbu na vinařskou tradici v regionu,
6. princip naplnění cílů projektu a uskutečnitelnost projektu - budou zvýhodněny projekty, které vykazují  reálné či splnitelně nastavený projekt, včetně cílů projektu a časového plánu,
7. princip integrovanosti a multioborových řešení -  projekt propojující více oblastí a oborů činnosti, stejně jako cílící na více problémů a subjektů bude zvýhodněn, 
8. princip finančního zdraví žadatele - budou zvýhodněny projekty, jejichž žadatelé v hodnocení finančního zdraví dosáhnou kategorie A, nebo B, nebo C, 
9. princip lokálnosti - bodově zvýhodněny budou projekty, které mají vazbu na místní komunitu, rozvíjí lokální partnerství a mají silnou vazbu na místo realizace,
10. princip velikosti obce - bodově zvýhodněny budou projekty, které jsou realizovány na území obcí s malým a středně velkým počtem obyvatel (do 1 500 obyvatel),
11. princip podpory malého a střední podnikání - bodově zvýhodněny budou projekty, jejichž realizátor je mikro, malým, nebo středním podnikem.</t>
  </si>
  <si>
    <t>1. princip velikosti projektu - budou zvýhodněny střední a větší projekty,
2. princip zaměstnanosti - budou zvýhodněny projekty mající pozitivní vliv na zaměstnanost v regionu,
3. princip trvalé udržitelnosti - budou zvýhodněny projekty, které mají pozitivní vliv na krajinu, životní prostředí a společnost,
4. projekt, jehož cílem bude koupě nástroje či stroje, který nenahradí lidskou práci - budou zvýhodněny projekty, které dodrží stanovený princip,
5. princip podpory vinařské tradice v regionu - budou zvýhodněny projekty, které mají vazbu na vinařskou tradici v regionu,
6. princip naplnění cílů projektu a uskutečnitelnost projektu - budou zvýhodněny projekty, které vykazují  reálné či splnitelně nastavený projekt, včetně cílů projektu a časového plánu,
7. princip integrovanosti a multioborových řešení -  projekt propojující více oblastí a oborů činnosti, stejně jako cílící na více problémů a subjektů bude zvýhodněn, 
8. princip finančního zdraví žadatele - budou zvýhodněny projekty, jejichž žadatelé v hodnocení finančního zdraví dosáhnou kategorie A, nebo B, nebo C, 
9. princip lokálnosti - bodově zvýhodněny budou projekty, které mají vazbu na místní komunitu, rozvíjí lokální partnerství a mají silnou vazbu na místo realizace,
10. princip velikosti obce - bodově zvýhodněny budou projekty, které jsou realizovány na území obcí s malým a středně velkým počtem obyvatel (do 1 500 obyvatel),
11. princip podpory malého a střední podnikání - bodově zvýhodněny budou projekty, jejichž realizátor je mikro, malým, nebo středním podnikem,
12. princip podpory znevýhodněných skupin obyvatel - budou zvýhodněny projekty, které mají pozitivní vliv na znevýhodněné skupiny obyvatel,
13. princip podpory výroby potravin a krmiv - budou zvýhodněny projekty, které mají vazbu na potravinářskou a krmivářskou produkci.</t>
  </si>
  <si>
    <t>1. princip trvalé udržitelnosti - projekt zohledňující trvalou udržitelnost a dopad na krajinu 
    bude zvýhodněn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</si>
</sst>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 &quot;Kč&quot;"/>
  </numFmts>
  <fonts count="8" x14ac:knownFonts="1">
    <font>
      <sz val="11"/>
      <color theme="1"/>
      <name val="Calibri"/>
      <family val="2"/>
      <charset val="238"/>
      <scheme val="minor"/>
    </font>
    <font>
      <sz val="11"/>
      <color theme="1"/>
      <name val="Calibri"/>
      <family val="2"/>
      <charset val="238"/>
      <scheme val="minor"/>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b/>
      <sz val="12"/>
      <color theme="1"/>
      <name val="Calibri"/>
      <family val="2"/>
      <charset val="238"/>
      <scheme val="minor"/>
    </font>
    <font>
      <b/>
      <sz val="14"/>
      <color theme="1"/>
      <name val="Calibri"/>
      <family val="2"/>
      <charset val="238"/>
      <scheme val="minor"/>
    </font>
    <font>
      <sz val="10"/>
      <color rgb="FF000000"/>
      <name val="Calibri"/>
      <family val="2"/>
      <charset val="238"/>
    </font>
  </fonts>
  <fills count="3">
    <fill>
      <patternFill patternType="none"/>
    </fill>
    <fill>
      <patternFill patternType="gray125"/>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57">
    <xf numFmtId="0" fontId="0" fillId="0" borderId="0" xfId="0"/>
    <xf numFmtId="165" fontId="0" fillId="0" borderId="0" xfId="0" applyNumberFormat="1"/>
    <xf numFmtId="0" fontId="0" fillId="0" borderId="1" xfId="0" applyBorder="1"/>
    <xf numFmtId="164" fontId="0" fillId="0" borderId="1" xfId="1" applyNumberFormat="1" applyFont="1" applyBorder="1"/>
    <xf numFmtId="165" fontId="0" fillId="0" borderId="1" xfId="0" applyNumberFormat="1" applyBorder="1"/>
    <xf numFmtId="9" fontId="0" fillId="0" borderId="1" xfId="1" applyFont="1" applyBorder="1"/>
    <xf numFmtId="0" fontId="0" fillId="0" borderId="0" xfId="0"/>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0" fillId="0" borderId="1" xfId="0" applyBorder="1"/>
    <xf numFmtId="0" fontId="0" fillId="0" borderId="1" xfId="0" applyBorder="1" applyAlignment="1">
      <alignment horizontal="left" vertical="center" wrapText="1"/>
    </xf>
    <xf numFmtId="16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0" fontId="0" fillId="0" borderId="1" xfId="0"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7" fillId="0" borderId="4" xfId="0" applyFont="1" applyBorder="1" applyAlignment="1">
      <alignment horizontal="center" vertical="center" wrapText="1"/>
    </xf>
    <xf numFmtId="0" fontId="3" fillId="2" borderId="5" xfId="0" applyFont="1" applyFill="1" applyBorder="1" applyAlignment="1">
      <alignment vertical="center"/>
    </xf>
    <xf numFmtId="0" fontId="2" fillId="0" borderId="1" xfId="0" applyFont="1" applyBorder="1" applyAlignment="1">
      <alignment horizontal="center" vertical="center"/>
    </xf>
    <xf numFmtId="0" fontId="3" fillId="2" borderId="6" xfId="0" applyFont="1" applyFill="1" applyBorder="1" applyAlignment="1">
      <alignment vertical="center"/>
    </xf>
    <xf numFmtId="0" fontId="0" fillId="0" borderId="0" xfId="0" applyAlignment="1">
      <alignment horizontal="center" vertical="center"/>
    </xf>
    <xf numFmtId="3" fontId="0" fillId="0" borderId="0" xfId="0" applyNumberFormat="1"/>
    <xf numFmtId="0" fontId="3" fillId="2" borderId="1" xfId="0" applyFont="1" applyFill="1" applyBorder="1" applyAlignment="1">
      <alignmen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165" fontId="5"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8" xfId="0" applyFont="1" applyBorder="1" applyAlignment="1">
      <alignment horizontal="left" vertical="center" wrapText="1"/>
    </xf>
    <xf numFmtId="0" fontId="2" fillId="0" borderId="7" xfId="0" applyFont="1" applyBorder="1" applyAlignment="1">
      <alignment horizontal="left" vertical="center"/>
    </xf>
    <xf numFmtId="0" fontId="2" fillId="0" borderId="9"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165" fontId="5" fillId="2" borderId="3" xfId="0" applyNumberFormat="1" applyFont="1" applyFill="1" applyBorder="1" applyAlignment="1">
      <alignment horizontal="center" vertical="center" wrapText="1"/>
    </xf>
    <xf numFmtId="165" fontId="5" fillId="2" borderId="4" xfId="0" applyNumberFormat="1" applyFont="1" applyFill="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0" xfId="0" applyAlignment="1">
      <alignment wrapText="1"/>
    </xf>
    <xf numFmtId="0" fontId="0" fillId="0" borderId="0" xfId="0" applyAlignment="1">
      <alignment horizontal="center"/>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6"/>
  <sheetViews>
    <sheetView tabSelected="1" workbookViewId="0">
      <selection activeCell="B23" sqref="B23"/>
    </sheetView>
  </sheetViews>
  <sheetFormatPr defaultRowHeight="15" x14ac:dyDescent="0.25"/>
  <cols>
    <col min="1" max="1" width="5.140625" customWidth="1"/>
    <col min="2" max="2" width="69.42578125" customWidth="1"/>
    <col min="3" max="3" width="10.140625" customWidth="1"/>
    <col min="4" max="4" width="13.140625" customWidth="1"/>
    <col min="5" max="5" width="14" bestFit="1" customWidth="1"/>
    <col min="6" max="6" width="12" bestFit="1" customWidth="1"/>
  </cols>
  <sheetData>
    <row r="1" spans="1:6" s="6" customFormat="1" ht="30.75" customHeight="1" x14ac:dyDescent="0.25">
      <c r="A1" s="11"/>
      <c r="B1" s="12" t="s">
        <v>64</v>
      </c>
      <c r="C1" s="13" t="s">
        <v>33</v>
      </c>
      <c r="D1" s="14" t="s">
        <v>34</v>
      </c>
    </row>
    <row r="2" spans="1:6" x14ac:dyDescent="0.25">
      <c r="A2" s="2" t="s">
        <v>0</v>
      </c>
      <c r="B2" s="2" t="s">
        <v>4</v>
      </c>
      <c r="C2" s="5">
        <f>25/100</f>
        <v>0.25</v>
      </c>
      <c r="D2" s="4">
        <v>5029740</v>
      </c>
    </row>
    <row r="3" spans="1:6" x14ac:dyDescent="0.25">
      <c r="A3" s="2" t="s">
        <v>1</v>
      </c>
      <c r="B3" s="2" t="s">
        <v>62</v>
      </c>
      <c r="C3" s="5">
        <v>0.4</v>
      </c>
      <c r="D3" s="4">
        <v>8079930</v>
      </c>
      <c r="E3" s="6"/>
      <c r="F3" s="1"/>
    </row>
    <row r="4" spans="1:6" x14ac:dyDescent="0.25">
      <c r="A4" s="2" t="s">
        <v>2</v>
      </c>
      <c r="B4" s="2" t="s">
        <v>5</v>
      </c>
      <c r="C4" s="5">
        <f>25/100</f>
        <v>0.25</v>
      </c>
      <c r="D4" s="4">
        <v>5049940</v>
      </c>
      <c r="E4" s="6"/>
    </row>
    <row r="5" spans="1:6" x14ac:dyDescent="0.25">
      <c r="A5" s="2" t="s">
        <v>3</v>
      </c>
      <c r="B5" s="2" t="s">
        <v>36</v>
      </c>
      <c r="C5" s="5">
        <v>0.1</v>
      </c>
      <c r="D5" s="4">
        <v>2019970</v>
      </c>
      <c r="E5" s="6"/>
    </row>
    <row r="6" spans="1:6" x14ac:dyDescent="0.25">
      <c r="A6" s="2"/>
      <c r="B6" s="2" t="s">
        <v>61</v>
      </c>
      <c r="C6" s="3">
        <f>SUM(C2:C5)</f>
        <v>1</v>
      </c>
      <c r="D6" s="4">
        <f>SUM(D2:D5)</f>
        <v>20179580</v>
      </c>
      <c r="E6" s="6"/>
    </row>
  </sheetData>
  <pageMargins left="0.7" right="0.7" top="0.78740157499999996" bottom="0.78740157499999996"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0"/>
  <sheetViews>
    <sheetView zoomScale="90" zoomScaleNormal="90" workbookViewId="0">
      <selection activeCell="B13" sqref="B13:G13"/>
    </sheetView>
  </sheetViews>
  <sheetFormatPr defaultRowHeight="15" x14ac:dyDescent="0.25"/>
  <cols>
    <col min="1" max="1" width="15.42578125" customWidth="1"/>
    <col min="2" max="2" width="8.5703125" customWidth="1"/>
    <col min="3" max="3" width="29" customWidth="1"/>
    <col min="4" max="4" width="13.42578125" customWidth="1"/>
    <col min="5" max="5" width="6.85546875" customWidth="1"/>
    <col min="6" max="6" width="6.85546875" style="6" customWidth="1"/>
    <col min="7" max="7" width="6.85546875" customWidth="1"/>
    <col min="12" max="12" width="11" customWidth="1"/>
    <col min="13" max="13" width="11.42578125" customWidth="1"/>
    <col min="14" max="14" width="9.28515625" customWidth="1"/>
    <col min="15" max="15" width="11.85546875" customWidth="1"/>
    <col min="19" max="19" width="8.85546875" style="6"/>
  </cols>
  <sheetData>
    <row r="1" spans="1:19" ht="38.25" customHeight="1" x14ac:dyDescent="0.25">
      <c r="A1" s="7" t="s">
        <v>6</v>
      </c>
      <c r="B1" s="29" t="s">
        <v>16</v>
      </c>
      <c r="C1" s="29"/>
      <c r="D1" s="29"/>
      <c r="E1" s="29"/>
      <c r="F1" s="29"/>
      <c r="G1" s="29"/>
    </row>
    <row r="2" spans="1:19" ht="18.75" x14ac:dyDescent="0.25">
      <c r="A2" s="7" t="s">
        <v>18</v>
      </c>
      <c r="B2" s="30" t="s">
        <v>4</v>
      </c>
      <c r="C2" s="30"/>
      <c r="D2" s="30"/>
      <c r="E2" s="30"/>
      <c r="F2" s="30"/>
      <c r="G2" s="30"/>
    </row>
    <row r="3" spans="1:19" ht="15.75" x14ac:dyDescent="0.25">
      <c r="A3" s="7" t="s">
        <v>7</v>
      </c>
      <c r="B3" s="28">
        <v>5029740</v>
      </c>
      <c r="C3" s="28">
        <v>23075220</v>
      </c>
      <c r="D3" s="28">
        <v>23075220</v>
      </c>
      <c r="E3" s="28">
        <v>23075220</v>
      </c>
      <c r="F3" s="28"/>
      <c r="G3" s="28">
        <v>23075220</v>
      </c>
    </row>
    <row r="4" spans="1:19" ht="32.25" customHeight="1" x14ac:dyDescent="0.25">
      <c r="A4" s="7" t="s">
        <v>17</v>
      </c>
      <c r="B4" s="27" t="s">
        <v>65</v>
      </c>
      <c r="C4" s="26"/>
      <c r="D4" s="26"/>
      <c r="E4" s="26"/>
      <c r="F4" s="26"/>
      <c r="G4" s="26"/>
    </row>
    <row r="5" spans="1:19" ht="65.25" customHeight="1" x14ac:dyDescent="0.25">
      <c r="A5" s="7" t="s">
        <v>8</v>
      </c>
      <c r="B5" s="27" t="s">
        <v>27</v>
      </c>
      <c r="C5" s="31"/>
      <c r="D5" s="31"/>
      <c r="E5" s="31"/>
      <c r="F5" s="31"/>
      <c r="G5" s="31"/>
    </row>
    <row r="6" spans="1:19" ht="54.75" customHeight="1" x14ac:dyDescent="0.25">
      <c r="A6" s="7" t="s">
        <v>19</v>
      </c>
      <c r="B6" s="27" t="s">
        <v>40</v>
      </c>
      <c r="C6" s="32"/>
      <c r="D6" s="32"/>
      <c r="E6" s="32"/>
      <c r="F6" s="32"/>
      <c r="G6" s="32"/>
    </row>
    <row r="7" spans="1:19" ht="111.6" customHeight="1" x14ac:dyDescent="0.25">
      <c r="A7" s="7" t="s">
        <v>20</v>
      </c>
      <c r="B7" s="27" t="s">
        <v>46</v>
      </c>
      <c r="C7" s="26"/>
      <c r="D7" s="26"/>
      <c r="E7" s="26"/>
      <c r="F7" s="26"/>
      <c r="G7" s="26"/>
      <c r="S7"/>
    </row>
    <row r="8" spans="1:19" ht="27" customHeight="1" x14ac:dyDescent="0.25">
      <c r="A8" s="7" t="s">
        <v>41</v>
      </c>
      <c r="B8" s="26" t="s">
        <v>37</v>
      </c>
      <c r="C8" s="26"/>
      <c r="D8" s="26"/>
      <c r="E8" s="26"/>
      <c r="F8" s="26"/>
      <c r="G8" s="26"/>
      <c r="S8"/>
    </row>
    <row r="9" spans="1:19" ht="42.75" customHeight="1" x14ac:dyDescent="0.25">
      <c r="A9" s="7" t="s">
        <v>42</v>
      </c>
      <c r="B9" s="26" t="s">
        <v>43</v>
      </c>
      <c r="C9" s="26"/>
      <c r="D9" s="26"/>
      <c r="E9" s="26"/>
      <c r="F9" s="26"/>
      <c r="G9" s="26"/>
      <c r="S9"/>
    </row>
    <row r="10" spans="1:19" ht="35.25" customHeight="1" x14ac:dyDescent="0.25">
      <c r="A10" s="25" t="s">
        <v>51</v>
      </c>
      <c r="B10" s="8" t="s">
        <v>10</v>
      </c>
      <c r="C10" s="8" t="s">
        <v>11</v>
      </c>
      <c r="D10" s="8" t="s">
        <v>12</v>
      </c>
      <c r="E10" s="8" t="s">
        <v>13</v>
      </c>
      <c r="F10" s="8" t="s">
        <v>44</v>
      </c>
      <c r="G10" s="8" t="s">
        <v>14</v>
      </c>
      <c r="S10"/>
    </row>
    <row r="11" spans="1:19" ht="30.75" customHeight="1" x14ac:dyDescent="0.25">
      <c r="A11" s="7" t="s">
        <v>53</v>
      </c>
      <c r="B11" s="9" t="s">
        <v>49</v>
      </c>
      <c r="C11" s="10" t="s">
        <v>48</v>
      </c>
      <c r="D11" s="9" t="s">
        <v>50</v>
      </c>
      <c r="E11" s="9">
        <v>0</v>
      </c>
      <c r="F11" s="9">
        <v>0</v>
      </c>
      <c r="G11" s="21">
        <v>1</v>
      </c>
      <c r="S11"/>
    </row>
    <row r="12" spans="1:19" s="6" customFormat="1" ht="30" customHeight="1" x14ac:dyDescent="0.25">
      <c r="A12" s="25" t="s">
        <v>52</v>
      </c>
      <c r="B12" s="9" t="s">
        <v>30</v>
      </c>
      <c r="C12" s="10" t="s">
        <v>31</v>
      </c>
      <c r="D12" s="9" t="s">
        <v>32</v>
      </c>
      <c r="E12" s="9">
        <v>0</v>
      </c>
      <c r="F12" s="9">
        <v>5</v>
      </c>
      <c r="G12" s="21">
        <v>5</v>
      </c>
    </row>
    <row r="13" spans="1:19" ht="393.75" customHeight="1" x14ac:dyDescent="0.25">
      <c r="A13" s="7" t="s">
        <v>15</v>
      </c>
      <c r="B13" s="27" t="s">
        <v>66</v>
      </c>
      <c r="C13" s="26"/>
      <c r="D13" s="26"/>
      <c r="E13" s="26"/>
      <c r="F13" s="26"/>
      <c r="G13" s="26"/>
      <c r="S13"/>
    </row>
    <row r="14" spans="1:19" x14ac:dyDescent="0.25">
      <c r="S14"/>
    </row>
    <row r="15" spans="1:19" x14ac:dyDescent="0.25">
      <c r="S15"/>
    </row>
    <row r="16" spans="1:19" x14ac:dyDescent="0.25">
      <c r="S16"/>
    </row>
    <row r="17" spans="8:19" x14ac:dyDescent="0.25">
      <c r="S17"/>
    </row>
    <row r="18" spans="8:19" x14ac:dyDescent="0.25">
      <c r="S18"/>
    </row>
    <row r="19" spans="8:19" x14ac:dyDescent="0.25">
      <c r="H19" s="23"/>
      <c r="I19" s="23"/>
      <c r="J19" s="23"/>
      <c r="S19"/>
    </row>
    <row r="20" spans="8:19" x14ac:dyDescent="0.25">
      <c r="S20"/>
    </row>
  </sheetData>
  <mergeCells count="10">
    <mergeCell ref="B9:G9"/>
    <mergeCell ref="B13:G13"/>
    <mergeCell ref="B3:G3"/>
    <mergeCell ref="B1:G1"/>
    <mergeCell ref="B8:G8"/>
    <mergeCell ref="B2:G2"/>
    <mergeCell ref="B4:G4"/>
    <mergeCell ref="B5:G5"/>
    <mergeCell ref="B6:G6"/>
    <mergeCell ref="B7:G7"/>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3"/>
  <sheetViews>
    <sheetView zoomScale="90" zoomScaleNormal="90" workbookViewId="0">
      <selection activeCell="C17" sqref="C17"/>
    </sheetView>
  </sheetViews>
  <sheetFormatPr defaultColWidth="9.140625" defaultRowHeight="15" x14ac:dyDescent="0.25"/>
  <cols>
    <col min="1" max="1" width="17.5703125" style="6" customWidth="1"/>
    <col min="2" max="2" width="8.42578125" style="6" customWidth="1"/>
    <col min="3" max="3" width="24.28515625" style="6" customWidth="1"/>
    <col min="4" max="4" width="11.85546875" style="6" customWidth="1"/>
    <col min="5" max="7" width="7" style="6" customWidth="1"/>
    <col min="8" max="8" width="9.140625" style="6"/>
    <col min="9" max="9" width="14.85546875" style="6" bestFit="1" customWidth="1"/>
    <col min="10" max="10" width="9.140625" style="6"/>
    <col min="11" max="11" width="11.85546875" style="6" customWidth="1"/>
    <col min="12" max="12" width="11.140625" style="6" customWidth="1"/>
    <col min="13" max="13" width="9.5703125" style="6" customWidth="1"/>
    <col min="14" max="14" width="10.140625" style="6" customWidth="1"/>
    <col min="15" max="16384" width="9.140625" style="6"/>
  </cols>
  <sheetData>
    <row r="1" spans="1:14" ht="38.25" customHeight="1" x14ac:dyDescent="0.25">
      <c r="A1" s="7" t="s">
        <v>6</v>
      </c>
      <c r="B1" s="42" t="s">
        <v>16</v>
      </c>
      <c r="C1" s="43"/>
      <c r="D1" s="43"/>
      <c r="E1" s="43"/>
      <c r="F1" s="43"/>
      <c r="G1" s="44"/>
    </row>
    <row r="2" spans="1:14" ht="33.950000000000003" customHeight="1" x14ac:dyDescent="0.25">
      <c r="A2" s="7" t="s">
        <v>22</v>
      </c>
      <c r="B2" s="45" t="s">
        <v>62</v>
      </c>
      <c r="C2" s="46"/>
      <c r="D2" s="46"/>
      <c r="E2" s="46"/>
      <c r="F2" s="46"/>
      <c r="G2" s="47"/>
    </row>
    <row r="3" spans="1:14" ht="23.25" customHeight="1" x14ac:dyDescent="0.25">
      <c r="A3" s="7" t="s">
        <v>7</v>
      </c>
      <c r="B3" s="48">
        <v>8079930</v>
      </c>
      <c r="C3" s="49">
        <v>23075220</v>
      </c>
      <c r="D3" s="49">
        <v>23075220</v>
      </c>
      <c r="E3" s="49">
        <v>23075220</v>
      </c>
      <c r="F3" s="49"/>
      <c r="G3" s="50">
        <v>23075220</v>
      </c>
    </row>
    <row r="4" spans="1:14" ht="32.25" customHeight="1" x14ac:dyDescent="0.25">
      <c r="A4" s="7" t="s">
        <v>17</v>
      </c>
      <c r="B4" s="33" t="s">
        <v>26</v>
      </c>
      <c r="C4" s="34"/>
      <c r="D4" s="34"/>
      <c r="E4" s="34"/>
      <c r="F4" s="34"/>
      <c r="G4" s="35"/>
      <c r="I4" s="55"/>
      <c r="J4" s="55"/>
      <c r="K4" s="55"/>
      <c r="L4" s="55"/>
      <c r="M4" s="55"/>
      <c r="N4" s="55"/>
    </row>
    <row r="5" spans="1:14" ht="53.25" customHeight="1" x14ac:dyDescent="0.25">
      <c r="A5" s="7" t="s">
        <v>8</v>
      </c>
      <c r="B5" s="33" t="s">
        <v>63</v>
      </c>
      <c r="C5" s="51"/>
      <c r="D5" s="51"/>
      <c r="E5" s="51"/>
      <c r="F5" s="51"/>
      <c r="G5" s="52"/>
    </row>
    <row r="6" spans="1:14" ht="73.5" customHeight="1" x14ac:dyDescent="0.25">
      <c r="A6" s="7" t="s">
        <v>19</v>
      </c>
      <c r="B6" s="33" t="s">
        <v>68</v>
      </c>
      <c r="C6" s="40"/>
      <c r="D6" s="40"/>
      <c r="E6" s="40"/>
      <c r="F6" s="40"/>
      <c r="G6" s="41"/>
      <c r="I6" s="1"/>
    </row>
    <row r="7" spans="1:14" ht="228" customHeight="1" x14ac:dyDescent="0.25">
      <c r="A7" s="7" t="s">
        <v>20</v>
      </c>
      <c r="B7" s="33" t="s">
        <v>67</v>
      </c>
      <c r="C7" s="34"/>
      <c r="D7" s="34"/>
      <c r="E7" s="34"/>
      <c r="F7" s="34"/>
      <c r="G7" s="35"/>
    </row>
    <row r="8" spans="1:14" ht="38.25" customHeight="1" x14ac:dyDescent="0.25">
      <c r="A8" s="7" t="s">
        <v>9</v>
      </c>
      <c r="B8" s="27" t="s">
        <v>38</v>
      </c>
      <c r="C8" s="27"/>
      <c r="D8" s="27"/>
      <c r="E8" s="27"/>
      <c r="F8" s="27"/>
      <c r="G8" s="27"/>
    </row>
    <row r="9" spans="1:14" ht="42.75" customHeight="1" x14ac:dyDescent="0.25">
      <c r="A9" s="17" t="s">
        <v>21</v>
      </c>
      <c r="B9" s="36" t="s">
        <v>43</v>
      </c>
      <c r="C9" s="34"/>
      <c r="D9" s="34"/>
      <c r="E9" s="34"/>
      <c r="F9" s="34"/>
      <c r="G9" s="35"/>
    </row>
    <row r="10" spans="1:14" ht="30" customHeight="1" x14ac:dyDescent="0.25">
      <c r="A10" s="20" t="s">
        <v>51</v>
      </c>
      <c r="B10" s="16" t="s">
        <v>10</v>
      </c>
      <c r="C10" s="8" t="s">
        <v>11</v>
      </c>
      <c r="D10" s="8" t="s">
        <v>12</v>
      </c>
      <c r="E10" s="8" t="s">
        <v>13</v>
      </c>
      <c r="F10" s="8" t="s">
        <v>44</v>
      </c>
      <c r="G10" s="8" t="s">
        <v>14</v>
      </c>
    </row>
    <row r="11" spans="1:14" ht="35.25" customHeight="1" x14ac:dyDescent="0.25">
      <c r="A11" s="17" t="s">
        <v>53</v>
      </c>
      <c r="B11" s="19" t="s">
        <v>49</v>
      </c>
      <c r="C11" s="10" t="s">
        <v>48</v>
      </c>
      <c r="D11" s="9" t="s">
        <v>50</v>
      </c>
      <c r="E11" s="9">
        <v>0</v>
      </c>
      <c r="F11" s="9">
        <v>0</v>
      </c>
      <c r="G11" s="21">
        <v>2</v>
      </c>
    </row>
    <row r="12" spans="1:14" ht="30" customHeight="1" x14ac:dyDescent="0.25">
      <c r="A12" s="22" t="s">
        <v>52</v>
      </c>
      <c r="B12" s="19" t="s">
        <v>30</v>
      </c>
      <c r="C12" s="10" t="s">
        <v>31</v>
      </c>
      <c r="D12" s="9" t="s">
        <v>32</v>
      </c>
      <c r="E12" s="9">
        <v>0</v>
      </c>
      <c r="F12" s="9">
        <v>6</v>
      </c>
      <c r="G12" s="21">
        <v>16</v>
      </c>
    </row>
    <row r="13" spans="1:14" ht="378" customHeight="1" x14ac:dyDescent="0.25">
      <c r="A13" s="18" t="s">
        <v>15</v>
      </c>
      <c r="B13" s="37" t="s">
        <v>69</v>
      </c>
      <c r="C13" s="38"/>
      <c r="D13" s="38"/>
      <c r="E13" s="38"/>
      <c r="F13" s="38"/>
      <c r="G13" s="39"/>
    </row>
  </sheetData>
  <mergeCells count="10">
    <mergeCell ref="B1:G1"/>
    <mergeCell ref="B2:G2"/>
    <mergeCell ref="B3:G3"/>
    <mergeCell ref="B4:G4"/>
    <mergeCell ref="B5:G5"/>
    <mergeCell ref="B7:G7"/>
    <mergeCell ref="B8:G8"/>
    <mergeCell ref="B9:G9"/>
    <mergeCell ref="B13:G13"/>
    <mergeCell ref="B6:G6"/>
  </mergeCells>
  <pageMargins left="0.7" right="0.7" top="0.78740157499999996" bottom="0.78740157499999996"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3"/>
  <sheetViews>
    <sheetView zoomScale="90" zoomScaleNormal="90" workbookViewId="0">
      <selection activeCell="K6" sqref="K6"/>
    </sheetView>
  </sheetViews>
  <sheetFormatPr defaultColWidth="9.140625" defaultRowHeight="15" x14ac:dyDescent="0.25"/>
  <cols>
    <col min="1" max="1" width="17.85546875" style="6" customWidth="1"/>
    <col min="2" max="2" width="7.140625" style="6" customWidth="1"/>
    <col min="3" max="3" width="36.140625" style="6" customWidth="1"/>
    <col min="4" max="4" width="11.42578125" style="6" customWidth="1"/>
    <col min="5" max="5" width="6.5703125" style="6" customWidth="1"/>
    <col min="6" max="6" width="7.42578125" style="6" customWidth="1"/>
    <col min="7" max="7" width="6.85546875" style="6" customWidth="1"/>
    <col min="8" max="12" width="9.140625" style="6"/>
    <col min="13" max="13" width="11.42578125" style="6" customWidth="1"/>
    <col min="14" max="14" width="11.140625" style="6" customWidth="1"/>
    <col min="15" max="15" width="11.85546875" style="6" customWidth="1"/>
    <col min="16" max="16" width="11.140625" style="6" customWidth="1"/>
    <col min="17" max="16384" width="9.140625" style="6"/>
  </cols>
  <sheetData>
    <row r="1" spans="1:14" ht="38.25" customHeight="1" x14ac:dyDescent="0.25">
      <c r="A1" s="7" t="s">
        <v>6</v>
      </c>
      <c r="B1" s="42" t="s">
        <v>16</v>
      </c>
      <c r="C1" s="43"/>
      <c r="D1" s="43"/>
      <c r="E1" s="43"/>
      <c r="F1" s="43"/>
      <c r="G1" s="44"/>
    </row>
    <row r="2" spans="1:14" ht="30" customHeight="1" x14ac:dyDescent="0.25">
      <c r="A2" s="7" t="s">
        <v>23</v>
      </c>
      <c r="B2" s="45" t="s">
        <v>35</v>
      </c>
      <c r="C2" s="46"/>
      <c r="D2" s="46"/>
      <c r="E2" s="46"/>
      <c r="F2" s="46"/>
      <c r="G2" s="47"/>
    </row>
    <row r="3" spans="1:14" ht="22.5" customHeight="1" x14ac:dyDescent="0.25">
      <c r="A3" s="7" t="s">
        <v>7</v>
      </c>
      <c r="B3" s="48">
        <v>5049940</v>
      </c>
      <c r="C3" s="49">
        <v>23075220</v>
      </c>
      <c r="D3" s="49">
        <v>23075220</v>
      </c>
      <c r="E3" s="49">
        <v>23075220</v>
      </c>
      <c r="F3" s="49"/>
      <c r="G3" s="50">
        <v>23075220</v>
      </c>
    </row>
    <row r="4" spans="1:14" ht="32.25" customHeight="1" x14ac:dyDescent="0.25">
      <c r="A4" s="7" t="s">
        <v>17</v>
      </c>
      <c r="B4" s="33" t="s">
        <v>26</v>
      </c>
      <c r="C4" s="34"/>
      <c r="D4" s="34"/>
      <c r="E4" s="34"/>
      <c r="F4" s="34"/>
      <c r="G4" s="35"/>
      <c r="I4" s="55"/>
      <c r="J4" s="55"/>
      <c r="K4" s="55"/>
      <c r="L4" s="55"/>
      <c r="M4" s="55"/>
      <c r="N4" s="55"/>
    </row>
    <row r="5" spans="1:14" ht="55.5" customHeight="1" x14ac:dyDescent="0.25">
      <c r="A5" s="7" t="s">
        <v>8</v>
      </c>
      <c r="B5" s="33" t="s">
        <v>28</v>
      </c>
      <c r="C5" s="51"/>
      <c r="D5" s="51"/>
      <c r="E5" s="51"/>
      <c r="F5" s="51"/>
      <c r="G5" s="52"/>
    </row>
    <row r="6" spans="1:14" ht="94.5" customHeight="1" x14ac:dyDescent="0.25">
      <c r="A6" s="7" t="s">
        <v>19</v>
      </c>
      <c r="B6" s="33" t="s">
        <v>70</v>
      </c>
      <c r="C6" s="40"/>
      <c r="D6" s="40"/>
      <c r="E6" s="40"/>
      <c r="F6" s="40"/>
      <c r="G6" s="41"/>
    </row>
    <row r="7" spans="1:14" ht="39" customHeight="1" x14ac:dyDescent="0.25">
      <c r="A7" s="7" t="s">
        <v>20</v>
      </c>
      <c r="B7" s="33" t="s">
        <v>71</v>
      </c>
      <c r="C7" s="34"/>
      <c r="D7" s="34"/>
      <c r="E7" s="34"/>
      <c r="F7" s="34"/>
      <c r="G7" s="35"/>
    </row>
    <row r="8" spans="1:14" ht="27" customHeight="1" x14ac:dyDescent="0.25">
      <c r="A8" s="7" t="s">
        <v>9</v>
      </c>
      <c r="B8" s="33" t="s">
        <v>38</v>
      </c>
      <c r="C8" s="53"/>
      <c r="D8" s="53"/>
      <c r="E8" s="53"/>
      <c r="F8" s="53"/>
      <c r="G8" s="54"/>
    </row>
    <row r="9" spans="1:14" ht="45.75" customHeight="1" x14ac:dyDescent="0.25">
      <c r="A9" s="7" t="s">
        <v>21</v>
      </c>
      <c r="B9" s="36" t="s">
        <v>43</v>
      </c>
      <c r="C9" s="34"/>
      <c r="D9" s="34"/>
      <c r="E9" s="34"/>
      <c r="F9" s="34"/>
      <c r="G9" s="35"/>
    </row>
    <row r="10" spans="1:14" ht="25.5" x14ac:dyDescent="0.25">
      <c r="A10" s="20" t="s">
        <v>51</v>
      </c>
      <c r="B10" s="16" t="s">
        <v>10</v>
      </c>
      <c r="C10" s="8" t="s">
        <v>11</v>
      </c>
      <c r="D10" s="8" t="s">
        <v>12</v>
      </c>
      <c r="E10" s="8" t="s">
        <v>13</v>
      </c>
      <c r="F10" s="8" t="s">
        <v>44</v>
      </c>
      <c r="G10" s="8" t="s">
        <v>14</v>
      </c>
    </row>
    <row r="11" spans="1:14" ht="32.25" customHeight="1" x14ac:dyDescent="0.25">
      <c r="A11" s="17" t="s">
        <v>53</v>
      </c>
      <c r="B11" s="19" t="s">
        <v>49</v>
      </c>
      <c r="C11" s="10" t="s">
        <v>48</v>
      </c>
      <c r="D11" s="9" t="s">
        <v>50</v>
      </c>
      <c r="E11" s="9">
        <v>0</v>
      </c>
      <c r="F11" s="9">
        <v>0</v>
      </c>
      <c r="G11" s="21">
        <v>1</v>
      </c>
    </row>
    <row r="12" spans="1:14" ht="30.6" customHeight="1" x14ac:dyDescent="0.25">
      <c r="A12" s="22" t="s">
        <v>52</v>
      </c>
      <c r="B12" s="19" t="s">
        <v>30</v>
      </c>
      <c r="C12" s="10" t="s">
        <v>31</v>
      </c>
      <c r="D12" s="9" t="s">
        <v>32</v>
      </c>
      <c r="E12" s="9">
        <v>0</v>
      </c>
      <c r="F12" s="9">
        <v>2</v>
      </c>
      <c r="G12" s="21">
        <v>4</v>
      </c>
    </row>
    <row r="13" spans="1:14" ht="292.5" customHeight="1" x14ac:dyDescent="0.25">
      <c r="A13" s="18" t="s">
        <v>15</v>
      </c>
      <c r="B13" s="33" t="s">
        <v>72</v>
      </c>
      <c r="C13" s="34"/>
      <c r="D13" s="34"/>
      <c r="E13" s="34"/>
      <c r="F13" s="34"/>
      <c r="G13" s="35"/>
    </row>
  </sheetData>
  <mergeCells count="10">
    <mergeCell ref="B1:G1"/>
    <mergeCell ref="B2:G2"/>
    <mergeCell ref="B3:G3"/>
    <mergeCell ref="B4:G4"/>
    <mergeCell ref="B5:G5"/>
    <mergeCell ref="B7:G7"/>
    <mergeCell ref="B8:G8"/>
    <mergeCell ref="B9:G9"/>
    <mergeCell ref="B13:G13"/>
    <mergeCell ref="B6:G6"/>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3"/>
  <sheetViews>
    <sheetView topLeftCell="A10" zoomScaleNormal="100" workbookViewId="0">
      <selection activeCell="I13" sqref="I13"/>
    </sheetView>
  </sheetViews>
  <sheetFormatPr defaultColWidth="9.140625" defaultRowHeight="15" x14ac:dyDescent="0.25"/>
  <cols>
    <col min="1" max="1" width="18.42578125" style="6" customWidth="1"/>
    <col min="2" max="2" width="8.5703125" style="6" customWidth="1"/>
    <col min="3" max="3" width="25.42578125" style="6" customWidth="1"/>
    <col min="4" max="4" width="12.42578125" style="6" customWidth="1"/>
    <col min="5" max="5" width="7.7109375" style="6" customWidth="1"/>
    <col min="6" max="6" width="6.42578125" style="6" customWidth="1"/>
    <col min="7" max="7" width="6.7109375" style="6" customWidth="1"/>
    <col min="8" max="11" width="9.140625" style="6"/>
    <col min="12" max="12" width="9.85546875" style="6" bestFit="1" customWidth="1"/>
    <col min="13" max="16384" width="9.140625" style="6"/>
  </cols>
  <sheetData>
    <row r="1" spans="1:12" ht="38.25" customHeight="1" x14ac:dyDescent="0.25">
      <c r="A1" s="7" t="s">
        <v>6</v>
      </c>
      <c r="B1" s="42" t="s">
        <v>16</v>
      </c>
      <c r="C1" s="43"/>
      <c r="D1" s="43"/>
      <c r="E1" s="43"/>
      <c r="F1" s="43"/>
      <c r="G1" s="44"/>
    </row>
    <row r="2" spans="1:12" ht="39.75" customHeight="1" x14ac:dyDescent="0.25">
      <c r="A2" s="7" t="s">
        <v>24</v>
      </c>
      <c r="B2" s="45" t="s">
        <v>36</v>
      </c>
      <c r="C2" s="46"/>
      <c r="D2" s="46"/>
      <c r="E2" s="46"/>
      <c r="F2" s="46"/>
      <c r="G2" s="47"/>
    </row>
    <row r="3" spans="1:12" ht="20.25" customHeight="1" x14ac:dyDescent="0.25">
      <c r="A3" s="7" t="s">
        <v>7</v>
      </c>
      <c r="B3" s="48">
        <v>2019970</v>
      </c>
      <c r="C3" s="49">
        <v>23075220</v>
      </c>
      <c r="D3" s="49">
        <v>23075220</v>
      </c>
      <c r="E3" s="49">
        <v>23075220</v>
      </c>
      <c r="F3" s="49"/>
      <c r="G3" s="50">
        <v>23075220</v>
      </c>
    </row>
    <row r="4" spans="1:12" ht="32.25" customHeight="1" x14ac:dyDescent="0.25">
      <c r="A4" s="7" t="s">
        <v>17</v>
      </c>
      <c r="B4" s="33" t="s">
        <v>25</v>
      </c>
      <c r="C4" s="34"/>
      <c r="D4" s="34"/>
      <c r="E4" s="34"/>
      <c r="F4" s="34"/>
      <c r="G4" s="35"/>
      <c r="I4" s="56"/>
    </row>
    <row r="5" spans="1:12" ht="68.25" customHeight="1" x14ac:dyDescent="0.25">
      <c r="A5" s="7" t="s">
        <v>8</v>
      </c>
      <c r="B5" s="33" t="s">
        <v>29</v>
      </c>
      <c r="C5" s="51"/>
      <c r="D5" s="51"/>
      <c r="E5" s="51"/>
      <c r="F5" s="51"/>
      <c r="G5" s="52"/>
    </row>
    <row r="6" spans="1:12" ht="39.75" customHeight="1" x14ac:dyDescent="0.25">
      <c r="A6" s="7" t="s">
        <v>19</v>
      </c>
      <c r="B6" s="33" t="s">
        <v>45</v>
      </c>
      <c r="C6" s="40"/>
      <c r="D6" s="40"/>
      <c r="E6" s="40"/>
      <c r="F6" s="40"/>
      <c r="G6" s="41"/>
    </row>
    <row r="7" spans="1:12" ht="245.45" customHeight="1" x14ac:dyDescent="0.25">
      <c r="A7" s="7" t="s">
        <v>20</v>
      </c>
      <c r="B7" s="33" t="s">
        <v>47</v>
      </c>
      <c r="C7" s="34"/>
      <c r="D7" s="34"/>
      <c r="E7" s="34"/>
      <c r="F7" s="34"/>
      <c r="G7" s="35"/>
      <c r="L7" s="24"/>
    </row>
    <row r="8" spans="1:12" ht="44.1" customHeight="1" x14ac:dyDescent="0.25">
      <c r="A8" s="7" t="s">
        <v>9</v>
      </c>
      <c r="B8" s="33" t="s">
        <v>39</v>
      </c>
      <c r="C8" s="53"/>
      <c r="D8" s="53"/>
      <c r="E8" s="53"/>
      <c r="F8" s="53"/>
      <c r="G8" s="54"/>
    </row>
    <row r="9" spans="1:12" ht="42.75" customHeight="1" x14ac:dyDescent="0.25">
      <c r="A9" s="7" t="s">
        <v>21</v>
      </c>
      <c r="B9" s="36" t="s">
        <v>43</v>
      </c>
      <c r="C9" s="34"/>
      <c r="D9" s="34"/>
      <c r="E9" s="34"/>
      <c r="F9" s="34"/>
      <c r="G9" s="35"/>
    </row>
    <row r="10" spans="1:12" ht="38.25" x14ac:dyDescent="0.25">
      <c r="A10" s="20" t="s">
        <v>51</v>
      </c>
      <c r="B10" s="8" t="s">
        <v>10</v>
      </c>
      <c r="C10" s="8" t="s">
        <v>11</v>
      </c>
      <c r="D10" s="8" t="s">
        <v>12</v>
      </c>
      <c r="E10" s="8" t="s">
        <v>13</v>
      </c>
      <c r="F10" s="8" t="s">
        <v>44</v>
      </c>
      <c r="G10" s="8" t="s">
        <v>14</v>
      </c>
    </row>
    <row r="11" spans="1:12" ht="33" customHeight="1" x14ac:dyDescent="0.25">
      <c r="A11" s="17" t="s">
        <v>53</v>
      </c>
      <c r="B11" s="19" t="s">
        <v>49</v>
      </c>
      <c r="C11" s="10" t="s">
        <v>48</v>
      </c>
      <c r="D11" s="9" t="s">
        <v>50</v>
      </c>
      <c r="E11" s="9">
        <v>0</v>
      </c>
      <c r="F11" s="9">
        <v>0</v>
      </c>
      <c r="G11" s="15">
        <v>1</v>
      </c>
    </row>
    <row r="12" spans="1:12" ht="30" customHeight="1" x14ac:dyDescent="0.25">
      <c r="A12" s="22" t="s">
        <v>52</v>
      </c>
      <c r="B12" s="19" t="s">
        <v>30</v>
      </c>
      <c r="C12" s="10" t="s">
        <v>31</v>
      </c>
      <c r="D12" s="9" t="s">
        <v>32</v>
      </c>
      <c r="E12" s="9">
        <v>0</v>
      </c>
      <c r="F12" s="9">
        <v>0</v>
      </c>
      <c r="G12" s="15">
        <v>3</v>
      </c>
    </row>
    <row r="13" spans="1:12" ht="353.25" customHeight="1" x14ac:dyDescent="0.25">
      <c r="A13" s="18" t="s">
        <v>15</v>
      </c>
      <c r="B13" s="33" t="s">
        <v>73</v>
      </c>
      <c r="C13" s="34"/>
      <c r="D13" s="34"/>
      <c r="E13" s="34"/>
      <c r="F13" s="34"/>
      <c r="G13" s="35"/>
    </row>
  </sheetData>
  <mergeCells count="10">
    <mergeCell ref="B1:G1"/>
    <mergeCell ref="B2:G2"/>
    <mergeCell ref="B3:G3"/>
    <mergeCell ref="B4:G4"/>
    <mergeCell ref="B5:G5"/>
    <mergeCell ref="B7:G7"/>
    <mergeCell ref="B8:G8"/>
    <mergeCell ref="B9:G9"/>
    <mergeCell ref="B13:G13"/>
    <mergeCell ref="B6:G6"/>
  </mergeCells>
  <pageMargins left="0.7" right="0.7" top="0.78740157499999996" bottom="0.78740157499999996"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6" zoomScaleNormal="100" zoomScaleSheetLayoutView="70" zoomScalePageLayoutView="70" workbookViewId="0">
      <selection activeCell="B10" sqref="B10"/>
    </sheetView>
  </sheetViews>
  <sheetFormatPr defaultColWidth="9.140625" defaultRowHeight="15" x14ac:dyDescent="0.25"/>
  <cols>
    <col min="1" max="1" width="19.140625" style="6" customWidth="1"/>
    <col min="2" max="2" width="7.42578125" style="6" customWidth="1"/>
    <col min="3" max="3" width="23" style="6" customWidth="1"/>
    <col min="4" max="4" width="12.5703125" style="6" customWidth="1"/>
    <col min="5" max="5" width="8.140625" style="6" customWidth="1"/>
    <col min="6" max="6" width="7.5703125" style="6" customWidth="1"/>
    <col min="7" max="7" width="8.85546875" style="6" customWidth="1"/>
    <col min="8" max="16384" width="9.140625" style="6"/>
  </cols>
  <sheetData>
    <row r="1" spans="1:7" ht="38.25" customHeight="1" x14ac:dyDescent="0.25">
      <c r="A1" s="7" t="s">
        <v>6</v>
      </c>
      <c r="B1" s="42" t="s">
        <v>16</v>
      </c>
      <c r="C1" s="43"/>
      <c r="D1" s="43"/>
      <c r="E1" s="43"/>
      <c r="F1" s="43"/>
      <c r="G1" s="44"/>
    </row>
    <row r="2" spans="1:7" ht="27" customHeight="1" x14ac:dyDescent="0.25">
      <c r="A2" s="7" t="s">
        <v>54</v>
      </c>
      <c r="B2" s="45" t="s">
        <v>55</v>
      </c>
      <c r="C2" s="46"/>
      <c r="D2" s="46"/>
      <c r="E2" s="46"/>
      <c r="F2" s="46"/>
      <c r="G2" s="47"/>
    </row>
    <row r="3" spans="1:7" ht="18" customHeight="1" x14ac:dyDescent="0.25">
      <c r="A3" s="7" t="s">
        <v>7</v>
      </c>
      <c r="B3" s="48">
        <v>963770</v>
      </c>
      <c r="C3" s="49">
        <v>23075220</v>
      </c>
      <c r="D3" s="49">
        <v>23075220</v>
      </c>
      <c r="E3" s="49">
        <v>23075220</v>
      </c>
      <c r="F3" s="49"/>
      <c r="G3" s="50">
        <v>23075220</v>
      </c>
    </row>
    <row r="4" spans="1:7" ht="32.25" customHeight="1" x14ac:dyDescent="0.25">
      <c r="A4" s="7" t="s">
        <v>17</v>
      </c>
      <c r="B4" s="33" t="s">
        <v>56</v>
      </c>
      <c r="C4" s="34"/>
      <c r="D4" s="34"/>
      <c r="E4" s="34"/>
      <c r="F4" s="34"/>
      <c r="G4" s="35"/>
    </row>
    <row r="5" spans="1:7" ht="72.599999999999994" customHeight="1" x14ac:dyDescent="0.25">
      <c r="A5" s="7" t="s">
        <v>19</v>
      </c>
      <c r="B5" s="33" t="s">
        <v>57</v>
      </c>
      <c r="C5" s="40"/>
      <c r="D5" s="40"/>
      <c r="E5" s="40"/>
      <c r="F5" s="40"/>
      <c r="G5" s="41"/>
    </row>
    <row r="6" spans="1:7" ht="266.25" customHeight="1" x14ac:dyDescent="0.25">
      <c r="A6" s="7" t="s">
        <v>20</v>
      </c>
      <c r="B6" s="33" t="s">
        <v>58</v>
      </c>
      <c r="C6" s="34"/>
      <c r="D6" s="34"/>
      <c r="E6" s="34"/>
      <c r="F6" s="34"/>
      <c r="G6" s="35"/>
    </row>
    <row r="7" spans="1:7" ht="102.95" customHeight="1" x14ac:dyDescent="0.25">
      <c r="A7" s="7" t="s">
        <v>9</v>
      </c>
      <c r="B7" s="33" t="s">
        <v>59</v>
      </c>
      <c r="C7" s="53"/>
      <c r="D7" s="53"/>
      <c r="E7" s="53"/>
      <c r="F7" s="53"/>
      <c r="G7" s="54"/>
    </row>
    <row r="8" spans="1:7" ht="41.25" customHeight="1" x14ac:dyDescent="0.25">
      <c r="A8" s="7" t="s">
        <v>21</v>
      </c>
      <c r="B8" s="36" t="s">
        <v>60</v>
      </c>
      <c r="C8" s="34"/>
      <c r="D8" s="34"/>
      <c r="E8" s="34"/>
      <c r="F8" s="34"/>
      <c r="G8" s="35"/>
    </row>
    <row r="9" spans="1:7" ht="76.5" customHeight="1" x14ac:dyDescent="0.25">
      <c r="A9" s="7" t="s">
        <v>15</v>
      </c>
      <c r="B9" s="33" t="s">
        <v>74</v>
      </c>
      <c r="C9" s="34"/>
      <c r="D9" s="34"/>
      <c r="E9" s="34"/>
      <c r="F9" s="34"/>
      <c r="G9" s="35"/>
    </row>
    <row r="11" spans="1:7" ht="28.5" customHeight="1" x14ac:dyDescent="0.25"/>
    <row r="12" spans="1:7" ht="28.5" customHeight="1" x14ac:dyDescent="0.25"/>
    <row r="13" spans="1:7" ht="31.5" customHeight="1" x14ac:dyDescent="0.25"/>
  </sheetData>
  <mergeCells count="9">
    <mergeCell ref="B9:G9"/>
    <mergeCell ref="B6:G6"/>
    <mergeCell ref="B7:G7"/>
    <mergeCell ref="B8:G8"/>
    <mergeCell ref="B1:G1"/>
    <mergeCell ref="B2:G2"/>
    <mergeCell ref="B3:G3"/>
    <mergeCell ref="B4:G4"/>
    <mergeCell ref="B5:G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alokace</vt:lpstr>
      <vt:lpstr>1-zemědělci</vt:lpstr>
      <vt:lpstr>2-podnikatelé</vt:lpstr>
      <vt:lpstr>3-agroturistika</vt:lpstr>
      <vt:lpstr>4-místní producenti</vt:lpstr>
      <vt:lpstr>spoluprace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Petruška</dc:creator>
  <cp:lastModifiedBy>Jan Oujeský</cp:lastModifiedBy>
  <cp:lastPrinted>2016-01-08T08:52:42Z</cp:lastPrinted>
  <dcterms:created xsi:type="dcterms:W3CDTF">2015-12-02T11:01:32Z</dcterms:created>
  <dcterms:modified xsi:type="dcterms:W3CDTF">2017-03-15T13:43:56Z</dcterms:modified>
</cp:coreProperties>
</file>